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PRIHODA'!$A$1:$H$58</definedName>
  </definedNames>
  <calcPr fullCalcOnLoad="1"/>
</workbook>
</file>

<file path=xl/sharedStrings.xml><?xml version="1.0" encoding="utf-8"?>
<sst xmlns="http://schemas.openxmlformats.org/spreadsheetml/2006/main" count="156" uniqueCount="82">
  <si>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</si>
  <si>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</si>
  <si>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</si>
  <si>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</si>
  <si>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</si>
  <si>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</si>
  <si>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</si>
  <si>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</si>
  <si>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</si>
  <si>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</si>
  <si>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</si>
  <si>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</si>
  <si>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</si>
  <si>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</si>
  <si>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</si>
  <si>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</si>
  <si>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</si>
  <si>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</si>
  <si>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</si>
  <si>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</si>
  <si>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</si>
  <si>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</si>
  <si>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</si>
  <si>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</si>
  <si>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</si>
  <si>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</si>
  <si>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</si>
  <si>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</si>
  <si>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</si>
  <si>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</si>
  <si>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</si>
  <si>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</si>
  <si>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</si>
  <si>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</si>
  <si>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</si>
  <si>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</si>
  <si>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</si>
  <si>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</si>
  <si>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</si>
  <si>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</si>
  <si>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</si>
  <si>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</si>
  <si>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</si>
  <si>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</si>
  <si>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</si>
  <si>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</si>
  <si>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</si>
  <si>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</si>
  <si>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</si>
  <si>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</si>
  <si>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</si>
  <si>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B</t>
  </si>
  <si>
    <t>ŠKOLSKA KUHINJA</t>
  </si>
  <si>
    <t>C</t>
  </si>
  <si>
    <t>EU PROJEKTI</t>
  </si>
  <si>
    <t>D</t>
  </si>
  <si>
    <t>ŠKOLSKA ZADRUGA</t>
  </si>
  <si>
    <t>Prijedlog plana 
za 2019.</t>
  </si>
  <si>
    <t>Projekcija plana
za 2020.</t>
  </si>
  <si>
    <t>Projekcija plana 
za 2021.</t>
  </si>
  <si>
    <t>2020.</t>
  </si>
  <si>
    <t>2021.</t>
  </si>
  <si>
    <t>PRIJEDLOG FINANCIJSKOG PLANA OŠ ILAČA-BANOVCI, ZA 2019. I                                                                                                                                                PROJEKCIJA PLANA ZA  2020. I 2021. GODINU</t>
  </si>
  <si>
    <t>Ukupno prihodi i primici za 2020.</t>
  </si>
  <si>
    <t>Ukupno prihodi i primici za 2021.</t>
  </si>
  <si>
    <t>PRIJEDLOG PLANA ZA 2019.</t>
  </si>
  <si>
    <t>PROJEKCIJA PLANA ZA 2020.</t>
  </si>
  <si>
    <t>PROJEKCIJA PLANA ZA 2021.</t>
  </si>
  <si>
    <t>16-432-003</t>
  </si>
  <si>
    <t>OŠ ILAČA-BANOVCI, ILAČA</t>
  </si>
  <si>
    <t>Vladimira Nazora 24</t>
  </si>
  <si>
    <t>E</t>
  </si>
  <si>
    <t>TEK. POMOĆI IZ OPĆ. PRORAČUNA</t>
  </si>
  <si>
    <t xml:space="preserve">  </t>
  </si>
  <si>
    <t>,</t>
  </si>
  <si>
    <t>671(VSŽ)</t>
  </si>
  <si>
    <t>636 (MZOS)</t>
  </si>
  <si>
    <t>U Ilači, 13.12.2018.god.</t>
  </si>
  <si>
    <t xml:space="preserve">              Predsjednik Školskog odbora</t>
  </si>
  <si>
    <t>Ravnatelj škole</t>
  </si>
  <si>
    <t xml:space="preserve">                 Branka Dević</t>
  </si>
  <si>
    <t>Josip Gelemanović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</si>
</sst>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2" fillId="0" borderId="38" xfId="0" applyNumberFormat="1" applyFont="1" applyBorder="1" applyAlignment="1">
      <alignment horizontal="center"/>
    </xf>
    <xf numFmtId="3" fontId="21" fillId="50" borderId="29" xfId="0" applyNumberFormat="1" applyFont="1" applyFill="1" applyBorder="1" applyAlignment="1">
      <alignment horizontal="center" vertical="center" wrapText="1"/>
    </xf>
    <xf numFmtId="0" fontId="21" fillId="50" borderId="0" xfId="0" applyFont="1" applyFill="1" applyAlignment="1">
      <alignment/>
    </xf>
    <xf numFmtId="3" fontId="21" fillId="0" borderId="28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/>
    </xf>
    <xf numFmtId="3" fontId="22" fillId="50" borderId="37" xfId="0" applyNumberFormat="1" applyFont="1" applyFill="1" applyBorder="1" applyAlignment="1">
      <alignment horizontal="center"/>
    </xf>
    <xf numFmtId="3" fontId="21" fillId="50" borderId="39" xfId="0" applyNumberFormat="1" applyFont="1" applyFill="1" applyBorder="1" applyAlignment="1">
      <alignment/>
    </xf>
    <xf numFmtId="3" fontId="21" fillId="50" borderId="37" xfId="0" applyNumberFormat="1" applyFont="1" applyFill="1" applyBorder="1" applyAlignment="1">
      <alignment/>
    </xf>
    <xf numFmtId="3" fontId="21" fillId="50" borderId="40" xfId="0" applyNumberFormat="1" applyFont="1" applyFill="1" applyBorder="1" applyAlignment="1">
      <alignment/>
    </xf>
    <xf numFmtId="3" fontId="21" fillId="0" borderId="34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 horizontal="center"/>
    </xf>
    <xf numFmtId="3" fontId="22" fillId="0" borderId="38" xfId="0" applyNumberFormat="1" applyFont="1" applyBorder="1" applyAlignment="1">
      <alignment/>
    </xf>
    <xf numFmtId="0" fontId="26" fillId="34" borderId="42" xfId="0" applyNumberFormat="1" applyFont="1" applyFill="1" applyBorder="1" applyAlignment="1" applyProtection="1">
      <alignment horizontal="center" vertical="center" wrapText="1"/>
      <protection/>
    </xf>
    <xf numFmtId="0" fontId="27" fillId="34" borderId="43" xfId="0" applyNumberFormat="1" applyFont="1" applyFill="1" applyBorder="1" applyAlignment="1" applyProtection="1">
      <alignment horizontal="center" vertical="center" wrapText="1"/>
      <protection/>
    </xf>
    <xf numFmtId="0" fontId="26" fillId="34" borderId="43" xfId="0" applyNumberFormat="1" applyFont="1" applyFill="1" applyBorder="1" applyAlignment="1" applyProtection="1">
      <alignment horizontal="center" vertical="center" wrapText="1"/>
      <protection/>
    </xf>
    <xf numFmtId="0" fontId="27" fillId="34" borderId="0" xfId="0" applyNumberFormat="1" applyFont="1" applyFill="1" applyBorder="1" applyAlignment="1" applyProtection="1">
      <alignment horizontal="center"/>
      <protection/>
    </xf>
    <xf numFmtId="0" fontId="39" fillId="34" borderId="0" xfId="0" applyNumberFormat="1" applyFont="1" applyFill="1" applyBorder="1" applyAlignment="1" applyProtection="1">
      <alignment wrapText="1"/>
      <protection/>
    </xf>
    <xf numFmtId="0" fontId="25" fillId="34" borderId="0" xfId="0" applyNumberFormat="1" applyFont="1" applyFill="1" applyBorder="1" applyAlignment="1" applyProtection="1">
      <alignment wrapText="1"/>
      <protection/>
    </xf>
    <xf numFmtId="0" fontId="27" fillId="34" borderId="0" xfId="0" applyNumberFormat="1" applyFont="1" applyFill="1" applyBorder="1" applyAlignment="1" applyProtection="1">
      <alignment wrapText="1"/>
      <protection/>
    </xf>
    <xf numFmtId="0" fontId="27" fillId="34" borderId="0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>
      <alignment horizontal="center" wrapText="1"/>
    </xf>
    <xf numFmtId="3" fontId="21" fillId="51" borderId="29" xfId="0" applyNumberFormat="1" applyFont="1" applyFill="1" applyBorder="1" applyAlignment="1">
      <alignment horizontal="center" vertical="center" wrapText="1"/>
    </xf>
    <xf numFmtId="3" fontId="21" fillId="51" borderId="28" xfId="0" applyNumberFormat="1" applyFont="1" applyFill="1" applyBorder="1" applyAlignment="1">
      <alignment horizontal="center" vertical="center" wrapText="1"/>
    </xf>
    <xf numFmtId="3" fontId="21" fillId="51" borderId="29" xfId="0" applyNumberFormat="1" applyFont="1" applyFill="1" applyBorder="1" applyAlignment="1">
      <alignment horizontal="center"/>
    </xf>
    <xf numFmtId="3" fontId="22" fillId="50" borderId="39" xfId="0" applyNumberFormat="1" applyFont="1" applyFill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7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wrapText="1"/>
      <protection/>
    </xf>
    <xf numFmtId="0" fontId="25" fillId="50" borderId="0" xfId="0" applyNumberFormat="1" applyFont="1" applyFill="1" applyBorder="1" applyAlignment="1" applyProtection="1">
      <alignment horizontal="center"/>
      <protection/>
    </xf>
    <xf numFmtId="0" fontId="25" fillId="50" borderId="0" xfId="0" applyNumberFormat="1" applyFont="1" applyFill="1" applyBorder="1" applyAlignment="1" applyProtection="1">
      <alignment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/>
    </xf>
    <xf numFmtId="3" fontId="22" fillId="50" borderId="3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3" fontId="27" fillId="34" borderId="0" xfId="0" applyNumberFormat="1" applyFont="1" applyFill="1" applyBorder="1" applyAlignment="1" applyProtection="1">
      <alignment/>
      <protection/>
    </xf>
    <xf numFmtId="3" fontId="25" fillId="50" borderId="0" xfId="0" applyNumberFormat="1" applyFont="1" applyFill="1" applyBorder="1" applyAlignment="1" applyProtection="1">
      <alignment/>
      <protection/>
    </xf>
    <xf numFmtId="3" fontId="27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4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7" fillId="0" borderId="41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34" borderId="38" xfId="0" applyNumberFormat="1" applyFont="1" applyFill="1" applyBorder="1" applyAlignment="1">
      <alignment horizontal="center"/>
    </xf>
    <xf numFmtId="3" fontId="22" fillId="34" borderId="39" xfId="0" applyNumberFormat="1" applyFont="1" applyFill="1" applyBorder="1" applyAlignment="1">
      <alignment horizontal="center"/>
    </xf>
    <xf numFmtId="3" fontId="22" fillId="34" borderId="40" xfId="0" applyNumberFormat="1" applyFont="1" applyFill="1" applyBorder="1" applyAlignment="1">
      <alignment horizontal="center"/>
    </xf>
    <xf numFmtId="0" fontId="37" fillId="34" borderId="38" xfId="0" applyFont="1" applyFill="1" applyBorder="1" applyAlignment="1">
      <alignment horizontal="center" vertical="center"/>
    </xf>
    <xf numFmtId="0" fontId="38" fillId="34" borderId="39" xfId="0" applyFont="1" applyFill="1" applyBorder="1" applyAlignment="1">
      <alignment horizontal="center" vertical="center"/>
    </xf>
    <xf numFmtId="0" fontId="38" fillId="34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75" t="s">
        <v>62</v>
      </c>
      <c r="B1" s="175"/>
      <c r="C1" s="175"/>
      <c r="D1" s="175"/>
      <c r="E1" s="175"/>
      <c r="F1" s="175"/>
      <c r="G1" s="175"/>
      <c r="H1" s="175"/>
    </row>
    <row r="2" spans="1:8" s="70" customFormat="1" ht="26.25" customHeight="1">
      <c r="A2" s="176" t="s">
        <v>41</v>
      </c>
      <c r="B2" s="176"/>
      <c r="C2" s="176"/>
      <c r="D2" s="176"/>
      <c r="E2" s="176"/>
      <c r="F2" s="176"/>
      <c r="G2" s="177"/>
      <c r="H2" s="177"/>
    </row>
    <row r="3" spans="1:8" ht="25.5" customHeight="1">
      <c r="A3" s="178">
        <v>43447</v>
      </c>
      <c r="B3" s="179"/>
      <c r="C3" s="179"/>
      <c r="D3" s="179"/>
      <c r="E3" s="179"/>
      <c r="F3" s="179"/>
      <c r="G3" s="179"/>
      <c r="H3" s="180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57</v>
      </c>
      <c r="G5" s="77" t="s">
        <v>58</v>
      </c>
      <c r="H5" s="78" t="s">
        <v>59</v>
      </c>
      <c r="I5" s="79"/>
    </row>
    <row r="6" spans="1:9" ht="27.75" customHeight="1">
      <c r="A6" s="173" t="s">
        <v>42</v>
      </c>
      <c r="B6" s="172"/>
      <c r="C6" s="172"/>
      <c r="D6" s="172"/>
      <c r="E6" s="174"/>
      <c r="F6" s="82">
        <v>4363412</v>
      </c>
      <c r="G6" s="82">
        <v>4337845</v>
      </c>
      <c r="H6" s="82">
        <v>4355780</v>
      </c>
      <c r="I6" s="99"/>
    </row>
    <row r="7" spans="1:8" ht="22.5" customHeight="1">
      <c r="A7" s="173" t="s">
        <v>0</v>
      </c>
      <c r="B7" s="172"/>
      <c r="C7" s="172"/>
      <c r="D7" s="172"/>
      <c r="E7" s="174"/>
      <c r="F7" s="82">
        <v>4363412</v>
      </c>
      <c r="G7" s="82">
        <v>4337845</v>
      </c>
      <c r="H7" s="82">
        <v>4355780</v>
      </c>
    </row>
    <row r="8" spans="1:8" ht="22.5" customHeight="1">
      <c r="A8" s="181" t="s">
        <v>46</v>
      </c>
      <c r="B8" s="174"/>
      <c r="C8" s="174"/>
      <c r="D8" s="174"/>
      <c r="E8" s="174"/>
      <c r="F8" s="82"/>
      <c r="G8" s="82"/>
      <c r="H8" s="82"/>
    </row>
    <row r="9" spans="1:8" ht="22.5" customHeight="1">
      <c r="A9" s="100" t="s">
        <v>43</v>
      </c>
      <c r="B9" s="80"/>
      <c r="C9" s="80"/>
      <c r="D9" s="80"/>
      <c r="E9" s="80"/>
      <c r="F9" s="82">
        <v>4363412</v>
      </c>
      <c r="G9" s="82">
        <v>4337845</v>
      </c>
      <c r="H9" s="82">
        <v>4355780</v>
      </c>
    </row>
    <row r="10" spans="1:8" ht="22.5" customHeight="1">
      <c r="A10" s="171" t="s">
        <v>1</v>
      </c>
      <c r="B10" s="172"/>
      <c r="C10" s="172"/>
      <c r="D10" s="172"/>
      <c r="E10" s="182"/>
      <c r="F10" s="82">
        <v>4363412</v>
      </c>
      <c r="G10" s="82">
        <v>4337845</v>
      </c>
      <c r="H10" s="82">
        <v>4355780</v>
      </c>
    </row>
    <row r="11" spans="1:8" ht="22.5" customHeight="1">
      <c r="A11" s="181" t="s">
        <v>2</v>
      </c>
      <c r="B11" s="174"/>
      <c r="C11" s="174"/>
      <c r="D11" s="174"/>
      <c r="E11" s="174"/>
      <c r="F11" s="82"/>
      <c r="G11" s="82"/>
      <c r="H11" s="82"/>
    </row>
    <row r="12" spans="1:8" ht="22.5" customHeight="1">
      <c r="A12" s="171" t="s">
        <v>3</v>
      </c>
      <c r="B12" s="172"/>
      <c r="C12" s="172"/>
      <c r="D12" s="172"/>
      <c r="E12" s="172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76"/>
      <c r="B13" s="183"/>
      <c r="C13" s="183"/>
      <c r="D13" s="183"/>
      <c r="E13" s="183"/>
      <c r="F13" s="184"/>
      <c r="G13" s="184"/>
      <c r="H13" s="184"/>
    </row>
    <row r="14" spans="1:8" ht="27.75" customHeight="1">
      <c r="A14" s="73"/>
      <c r="B14" s="74"/>
      <c r="C14" s="74"/>
      <c r="D14" s="75"/>
      <c r="E14" s="76"/>
      <c r="F14" s="77" t="s">
        <v>57</v>
      </c>
      <c r="G14" s="77" t="s">
        <v>58</v>
      </c>
      <c r="H14" s="78" t="s">
        <v>59</v>
      </c>
    </row>
    <row r="15" spans="1:8" ht="22.5" customHeight="1">
      <c r="A15" s="185" t="s">
        <v>4</v>
      </c>
      <c r="B15" s="186"/>
      <c r="C15" s="186"/>
      <c r="D15" s="186"/>
      <c r="E15" s="187"/>
      <c r="F15" s="84">
        <v>0</v>
      </c>
      <c r="G15" s="84">
        <v>0</v>
      </c>
      <c r="H15" s="82">
        <v>0</v>
      </c>
    </row>
    <row r="16" spans="1:8" s="65" customFormat="1" ht="25.5" customHeight="1">
      <c r="A16" s="188"/>
      <c r="B16" s="183"/>
      <c r="C16" s="183"/>
      <c r="D16" s="183"/>
      <c r="E16" s="183"/>
      <c r="F16" s="184"/>
      <c r="G16" s="184"/>
      <c r="H16" s="184"/>
    </row>
    <row r="17" spans="1:8" s="65" customFormat="1" ht="27.75" customHeight="1">
      <c r="A17" s="73"/>
      <c r="B17" s="74"/>
      <c r="C17" s="74"/>
      <c r="D17" s="75"/>
      <c r="E17" s="76"/>
      <c r="F17" s="77" t="s">
        <v>57</v>
      </c>
      <c r="G17" s="77" t="s">
        <v>58</v>
      </c>
      <c r="H17" s="78" t="s">
        <v>59</v>
      </c>
    </row>
    <row r="18" spans="1:8" s="65" customFormat="1" ht="22.5" customHeight="1">
      <c r="A18" s="173" t="s">
        <v>5</v>
      </c>
      <c r="B18" s="172"/>
      <c r="C18" s="172"/>
      <c r="D18" s="172"/>
      <c r="E18" s="172"/>
      <c r="F18" s="81"/>
      <c r="G18" s="81"/>
      <c r="H18" s="81"/>
    </row>
    <row r="19" spans="1:8" s="65" customFormat="1" ht="22.5" customHeight="1">
      <c r="A19" s="173" t="s">
        <v>6</v>
      </c>
      <c r="B19" s="172"/>
      <c r="C19" s="172"/>
      <c r="D19" s="172"/>
      <c r="E19" s="172"/>
      <c r="F19" s="81"/>
      <c r="G19" s="81"/>
      <c r="H19" s="81"/>
    </row>
    <row r="20" spans="1:8" s="65" customFormat="1" ht="22.5" customHeight="1">
      <c r="A20" s="171" t="s">
        <v>7</v>
      </c>
      <c r="B20" s="172"/>
      <c r="C20" s="172"/>
      <c r="D20" s="172"/>
      <c r="E20" s="172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71" t="s">
        <v>8</v>
      </c>
      <c r="B22" s="172"/>
      <c r="C22" s="172"/>
      <c r="D22" s="172"/>
      <c r="E22" s="172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22">
      <selection activeCell="J58" sqref="J58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6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6" t="s">
        <v>9</v>
      </c>
      <c r="B1" s="176"/>
      <c r="C1" s="176"/>
      <c r="D1" s="176"/>
      <c r="E1" s="176"/>
      <c r="F1" s="176"/>
      <c r="G1" s="176"/>
      <c r="H1" s="176"/>
    </row>
    <row r="2" spans="1:8" s="1" customFormat="1" ht="13.5" thickBot="1">
      <c r="A2" s="15"/>
      <c r="H2" s="16" t="s">
        <v>10</v>
      </c>
    </row>
    <row r="3" spans="1:8" s="1" customFormat="1" ht="26.25" thickBot="1">
      <c r="A3" s="95" t="s">
        <v>11</v>
      </c>
      <c r="B3" s="192" t="s">
        <v>49</v>
      </c>
      <c r="C3" s="193"/>
      <c r="D3" s="193"/>
      <c r="E3" s="193"/>
      <c r="F3" s="193"/>
      <c r="G3" s="193"/>
      <c r="H3" s="194"/>
    </row>
    <row r="4" spans="1:8" s="1" customFormat="1" ht="90" thickBot="1">
      <c r="A4" s="96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47</v>
      </c>
      <c r="H4" s="19" t="s">
        <v>19</v>
      </c>
    </row>
    <row r="5" spans="1:8" s="1" customFormat="1" ht="13.5" thickBot="1">
      <c r="A5" s="106"/>
      <c r="B5" s="107"/>
      <c r="C5" s="108"/>
      <c r="D5" s="108"/>
      <c r="E5" s="108"/>
      <c r="F5" s="108"/>
      <c r="G5" s="109"/>
      <c r="H5" s="110"/>
    </row>
    <row r="6" spans="1:8" s="1" customFormat="1" ht="12.75">
      <c r="A6" s="3">
        <v>63</v>
      </c>
      <c r="B6" s="140">
        <f>SUM(B7:B12)</f>
        <v>3968293</v>
      </c>
      <c r="C6" s="4">
        <f aca="true" t="shared" si="0" ref="C6:H6">SUM(C7:C12)</f>
        <v>0</v>
      </c>
      <c r="D6" s="4">
        <f t="shared" si="0"/>
        <v>0</v>
      </c>
      <c r="E6" s="140">
        <f t="shared" si="0"/>
        <v>95000</v>
      </c>
      <c r="F6" s="4">
        <f t="shared" si="0"/>
        <v>0</v>
      </c>
      <c r="G6" s="112">
        <f t="shared" si="0"/>
        <v>0</v>
      </c>
      <c r="H6" s="114">
        <f t="shared" si="0"/>
        <v>0</v>
      </c>
    </row>
    <row r="7" spans="1:8" s="1" customFormat="1" ht="12.75">
      <c r="A7" s="25">
        <v>631</v>
      </c>
      <c r="B7" s="102"/>
      <c r="C7" s="22"/>
      <c r="D7" s="103"/>
      <c r="E7" s="104"/>
      <c r="F7" s="104"/>
      <c r="G7" s="105"/>
      <c r="H7" s="115"/>
    </row>
    <row r="8" spans="1:8" s="1" customFormat="1" ht="12.75">
      <c r="A8" s="25">
        <v>632</v>
      </c>
      <c r="B8" s="102"/>
      <c r="C8" s="22"/>
      <c r="D8" s="103"/>
      <c r="E8" s="104"/>
      <c r="F8" s="104"/>
      <c r="G8" s="105"/>
      <c r="H8" s="115"/>
    </row>
    <row r="9" spans="1:12" s="1" customFormat="1" ht="12.75">
      <c r="A9" s="25">
        <v>633</v>
      </c>
      <c r="B9" s="102"/>
      <c r="C9" s="22"/>
      <c r="D9" s="103"/>
      <c r="E9" s="153">
        <v>95000</v>
      </c>
      <c r="F9" s="104"/>
      <c r="G9" s="105"/>
      <c r="H9" s="115"/>
      <c r="J9" s="132"/>
      <c r="K9" s="132"/>
      <c r="L9" s="132"/>
    </row>
    <row r="10" spans="1:12" s="1" customFormat="1" ht="12.75">
      <c r="A10" s="25">
        <v>634</v>
      </c>
      <c r="B10" s="102"/>
      <c r="C10" s="22"/>
      <c r="D10" s="103"/>
      <c r="E10" s="104"/>
      <c r="F10" s="104"/>
      <c r="G10" s="105"/>
      <c r="H10" s="115"/>
      <c r="J10" s="132"/>
      <c r="K10" s="132"/>
      <c r="L10" s="132"/>
    </row>
    <row r="11" spans="1:12" s="1" customFormat="1" ht="12.75">
      <c r="A11" s="25" t="s">
        <v>76</v>
      </c>
      <c r="B11" s="154">
        <v>3968293</v>
      </c>
      <c r="C11" s="22"/>
      <c r="D11" s="103"/>
      <c r="E11" s="131"/>
      <c r="F11" s="104"/>
      <c r="G11" s="105"/>
      <c r="H11" s="115"/>
      <c r="J11" s="132"/>
      <c r="K11" s="132"/>
      <c r="L11" s="132"/>
    </row>
    <row r="12" spans="1:12" s="1" customFormat="1" ht="12.75">
      <c r="A12" s="25">
        <v>638</v>
      </c>
      <c r="B12" s="102"/>
      <c r="C12" s="22"/>
      <c r="D12" s="103"/>
      <c r="E12" s="104"/>
      <c r="F12" s="104"/>
      <c r="G12" s="105"/>
      <c r="H12" s="115"/>
      <c r="J12" s="132"/>
      <c r="K12" s="132"/>
      <c r="L12" s="132"/>
    </row>
    <row r="13" spans="1:12" s="1" customFormat="1" ht="12.75">
      <c r="A13" s="20">
        <v>64</v>
      </c>
      <c r="B13" s="102">
        <f>SUM(B14:B17)</f>
        <v>0</v>
      </c>
      <c r="C13" s="141">
        <f aca="true" t="shared" si="1" ref="C13:H13">SUM(C14:C17)</f>
        <v>0</v>
      </c>
      <c r="D13" s="141">
        <f t="shared" si="1"/>
        <v>12845</v>
      </c>
      <c r="E13" s="102">
        <f t="shared" si="1"/>
        <v>0</v>
      </c>
      <c r="F13" s="102">
        <f t="shared" si="1"/>
        <v>0</v>
      </c>
      <c r="G13" s="113">
        <f t="shared" si="1"/>
        <v>0</v>
      </c>
      <c r="H13" s="115">
        <f t="shared" si="1"/>
        <v>0</v>
      </c>
      <c r="J13" s="132"/>
      <c r="K13" s="132"/>
      <c r="L13" s="132"/>
    </row>
    <row r="14" spans="1:12" s="1" customFormat="1" ht="12.75">
      <c r="A14" s="25">
        <v>641</v>
      </c>
      <c r="B14" s="102"/>
      <c r="C14" s="22"/>
      <c r="D14" s="103"/>
      <c r="E14" s="104"/>
      <c r="F14" s="104"/>
      <c r="G14" s="105"/>
      <c r="H14" s="115"/>
      <c r="J14" s="132"/>
      <c r="K14" s="132"/>
      <c r="L14" s="132"/>
    </row>
    <row r="15" spans="1:12" s="1" customFormat="1" ht="12.75">
      <c r="A15" s="25">
        <v>642</v>
      </c>
      <c r="B15" s="102"/>
      <c r="C15" s="142"/>
      <c r="D15" s="152">
        <v>12845</v>
      </c>
      <c r="E15" s="104"/>
      <c r="F15" s="104"/>
      <c r="G15" s="105"/>
      <c r="H15" s="115"/>
      <c r="J15" s="132"/>
      <c r="K15" s="132"/>
      <c r="L15" s="132"/>
    </row>
    <row r="16" spans="1:12" s="1" customFormat="1" ht="12.75">
      <c r="A16" s="25">
        <v>643</v>
      </c>
      <c r="B16" s="102"/>
      <c r="C16" s="22"/>
      <c r="D16" s="103"/>
      <c r="E16" s="104"/>
      <c r="F16" s="104"/>
      <c r="G16" s="105"/>
      <c r="H16" s="115"/>
      <c r="J16" s="132"/>
      <c r="K16" s="132"/>
      <c r="L16" s="132"/>
    </row>
    <row r="17" spans="1:12" s="1" customFormat="1" ht="12.75">
      <c r="A17" s="25">
        <v>644</v>
      </c>
      <c r="B17" s="102"/>
      <c r="C17" s="22"/>
      <c r="D17" s="103"/>
      <c r="E17" s="104"/>
      <c r="F17" s="104"/>
      <c r="G17" s="105"/>
      <c r="H17" s="115"/>
      <c r="J17" s="132"/>
      <c r="K17" s="132"/>
      <c r="L17" s="132"/>
    </row>
    <row r="18" spans="1:12" s="1" customFormat="1" ht="12.75">
      <c r="A18" s="20">
        <v>65</v>
      </c>
      <c r="B18" s="102">
        <f>SUM(B19)</f>
        <v>0</v>
      </c>
      <c r="C18" s="102">
        <f aca="true" t="shared" si="2" ref="C18:H18">SUM(C19)</f>
        <v>0</v>
      </c>
      <c r="D18" s="102">
        <f t="shared" si="2"/>
        <v>0</v>
      </c>
      <c r="E18" s="141">
        <f>SUM(E19:E20)</f>
        <v>65000</v>
      </c>
      <c r="F18" s="102">
        <f t="shared" si="2"/>
        <v>0</v>
      </c>
      <c r="G18" s="113">
        <f t="shared" si="2"/>
        <v>0</v>
      </c>
      <c r="H18" s="115">
        <f t="shared" si="2"/>
        <v>0</v>
      </c>
      <c r="J18" s="132"/>
      <c r="K18" s="132"/>
      <c r="L18" s="132"/>
    </row>
    <row r="19" spans="1:12" s="1" customFormat="1" ht="12.75">
      <c r="A19" s="25">
        <v>651</v>
      </c>
      <c r="B19" s="102"/>
      <c r="C19" s="22"/>
      <c r="D19" s="103"/>
      <c r="E19" s="104"/>
      <c r="F19" s="104"/>
      <c r="G19" s="105"/>
      <c r="H19" s="115"/>
      <c r="J19" s="132"/>
      <c r="K19" s="132"/>
      <c r="L19" s="132"/>
    </row>
    <row r="20" spans="1:12" s="1" customFormat="1" ht="12.75">
      <c r="A20" s="25">
        <v>652</v>
      </c>
      <c r="B20" s="102"/>
      <c r="C20" s="21"/>
      <c r="D20" s="133"/>
      <c r="E20" s="154">
        <v>65000</v>
      </c>
      <c r="F20" s="102"/>
      <c r="G20" s="113"/>
      <c r="H20" s="115"/>
      <c r="J20" s="132"/>
      <c r="K20" s="132"/>
      <c r="L20" s="132"/>
    </row>
    <row r="21" spans="1:12" s="1" customFormat="1" ht="12.75">
      <c r="A21" s="20">
        <v>66</v>
      </c>
      <c r="B21" s="102">
        <f>SUM(B22:B24)</f>
        <v>0</v>
      </c>
      <c r="C21" s="141">
        <f aca="true" t="shared" si="3" ref="C21:H21">SUM(C22:C28)</f>
        <v>1800</v>
      </c>
      <c r="D21" s="102">
        <f t="shared" si="3"/>
        <v>0</v>
      </c>
      <c r="E21" s="102">
        <f t="shared" si="3"/>
        <v>0</v>
      </c>
      <c r="F21" s="102">
        <f t="shared" si="3"/>
        <v>0</v>
      </c>
      <c r="G21" s="113">
        <f t="shared" si="3"/>
        <v>0</v>
      </c>
      <c r="H21" s="115">
        <f t="shared" si="3"/>
        <v>0</v>
      </c>
      <c r="J21" s="132"/>
      <c r="K21" s="132"/>
      <c r="L21" s="132"/>
    </row>
    <row r="22" spans="1:12" s="1" customFormat="1" ht="12.75">
      <c r="A22" s="25">
        <v>661</v>
      </c>
      <c r="B22" s="102"/>
      <c r="C22" s="155">
        <v>1800</v>
      </c>
      <c r="D22" s="103"/>
      <c r="E22" s="104"/>
      <c r="F22" s="104"/>
      <c r="G22" s="105"/>
      <c r="H22" s="115"/>
      <c r="J22" s="132"/>
      <c r="K22" s="132"/>
      <c r="L22" s="132"/>
    </row>
    <row r="23" spans="1:12" s="1" customFormat="1" ht="12.75">
      <c r="A23" s="25">
        <v>663</v>
      </c>
      <c r="B23" s="102"/>
      <c r="C23" s="22"/>
      <c r="D23" s="103"/>
      <c r="E23" s="104"/>
      <c r="F23" s="104"/>
      <c r="G23" s="105"/>
      <c r="H23" s="115"/>
      <c r="J23" s="132"/>
      <c r="K23" s="132"/>
      <c r="L23" s="132"/>
    </row>
    <row r="24" spans="1:8" s="1" customFormat="1" ht="12.75">
      <c r="A24" s="20"/>
      <c r="B24" s="102"/>
      <c r="C24" s="22"/>
      <c r="D24" s="103"/>
      <c r="E24" s="104"/>
      <c r="F24" s="104"/>
      <c r="G24" s="105"/>
      <c r="H24" s="115"/>
    </row>
    <row r="25" spans="1:8" s="1" customFormat="1" ht="12.75">
      <c r="A25" s="25">
        <v>67</v>
      </c>
      <c r="B25" s="141">
        <f>SUM(B26:B28)</f>
        <v>220474</v>
      </c>
      <c r="C25" s="22"/>
      <c r="D25" s="103"/>
      <c r="E25" s="104"/>
      <c r="F25" s="104"/>
      <c r="G25" s="105"/>
      <c r="H25" s="115"/>
    </row>
    <row r="26" spans="1:8" s="1" customFormat="1" ht="12.75">
      <c r="A26" s="25" t="s">
        <v>75</v>
      </c>
      <c r="B26" s="154">
        <v>220474</v>
      </c>
      <c r="C26" s="22"/>
      <c r="D26" s="103"/>
      <c r="E26" s="104"/>
      <c r="F26" s="104"/>
      <c r="G26" s="105"/>
      <c r="H26" s="115"/>
    </row>
    <row r="27" spans="1:8" s="1" customFormat="1" ht="12.75">
      <c r="A27" s="25"/>
      <c r="B27" s="102"/>
      <c r="C27" s="22"/>
      <c r="D27" s="103"/>
      <c r="E27" s="104"/>
      <c r="F27" s="104"/>
      <c r="G27" s="105"/>
      <c r="H27" s="115"/>
    </row>
    <row r="28" spans="1:8" s="129" customFormat="1" ht="13.5" thickBot="1">
      <c r="A28" s="124"/>
      <c r="B28" s="125"/>
      <c r="C28" s="126"/>
      <c r="D28" s="126"/>
      <c r="E28" s="126"/>
      <c r="F28" s="126"/>
      <c r="G28" s="127"/>
      <c r="H28" s="128"/>
    </row>
    <row r="29" spans="1:10" s="1" customFormat="1" ht="30" customHeight="1" thickBot="1">
      <c r="A29" s="32" t="s">
        <v>20</v>
      </c>
      <c r="B29" s="143">
        <f>SUM(B6+B13+B18+B21+B25)</f>
        <v>4188767</v>
      </c>
      <c r="C29" s="130">
        <f aca="true" t="shared" si="4" ref="C29:H29">SUM(C6+C13+C18+C21)</f>
        <v>1800</v>
      </c>
      <c r="D29" s="143">
        <f t="shared" si="4"/>
        <v>12845</v>
      </c>
      <c r="E29" s="130">
        <f t="shared" si="4"/>
        <v>160000</v>
      </c>
      <c r="F29" s="33">
        <f t="shared" si="4"/>
        <v>0</v>
      </c>
      <c r="G29" s="33">
        <f t="shared" si="4"/>
        <v>0</v>
      </c>
      <c r="H29" s="34">
        <f t="shared" si="4"/>
        <v>0</v>
      </c>
      <c r="I29" s="111"/>
      <c r="J29" s="111"/>
    </row>
    <row r="30" spans="1:10" s="1" customFormat="1" ht="28.5" customHeight="1" thickBot="1">
      <c r="A30" s="32" t="s">
        <v>50</v>
      </c>
      <c r="B30" s="189">
        <f>B29+C29+D29+E29+F29+G29+H29</f>
        <v>4363412</v>
      </c>
      <c r="C30" s="190"/>
      <c r="D30" s="190"/>
      <c r="E30" s="190"/>
      <c r="F30" s="190"/>
      <c r="G30" s="190"/>
      <c r="H30" s="191"/>
      <c r="J30" s="166"/>
    </row>
    <row r="31" spans="1:8" ht="13.5" thickBot="1">
      <c r="A31" s="12"/>
      <c r="B31" s="12"/>
      <c r="C31" s="12"/>
      <c r="D31" s="13"/>
      <c r="E31" s="37"/>
      <c r="H31" s="16"/>
    </row>
    <row r="32" spans="1:8" ht="24" customHeight="1" thickBot="1">
      <c r="A32" s="97" t="s">
        <v>11</v>
      </c>
      <c r="B32" s="192" t="s">
        <v>60</v>
      </c>
      <c r="C32" s="193"/>
      <c r="D32" s="193"/>
      <c r="E32" s="193"/>
      <c r="F32" s="193"/>
      <c r="G32" s="193"/>
      <c r="H32" s="194"/>
    </row>
    <row r="33" spans="1:8" ht="90" thickBot="1">
      <c r="A33" s="98" t="s">
        <v>12</v>
      </c>
      <c r="B33" s="17" t="s">
        <v>13</v>
      </c>
      <c r="C33" s="18" t="s">
        <v>14</v>
      </c>
      <c r="D33" s="18" t="s">
        <v>15</v>
      </c>
      <c r="E33" s="18" t="s">
        <v>16</v>
      </c>
      <c r="F33" s="18" t="s">
        <v>17</v>
      </c>
      <c r="G33" s="18" t="s">
        <v>47</v>
      </c>
      <c r="H33" s="19" t="s">
        <v>19</v>
      </c>
    </row>
    <row r="34" spans="1:8" ht="12.75">
      <c r="A34" s="3">
        <v>63</v>
      </c>
      <c r="B34" s="4">
        <v>3942726</v>
      </c>
      <c r="C34" s="5"/>
      <c r="D34" s="6"/>
      <c r="E34" s="7">
        <v>95000</v>
      </c>
      <c r="F34" s="7"/>
      <c r="G34" s="8"/>
      <c r="H34" s="9"/>
    </row>
    <row r="35" spans="1:8" ht="12.75">
      <c r="A35" s="20">
        <v>64</v>
      </c>
      <c r="B35" s="21"/>
      <c r="C35" s="134"/>
      <c r="D35" s="134">
        <v>12845</v>
      </c>
      <c r="E35" s="22"/>
      <c r="F35" s="22"/>
      <c r="G35" s="23"/>
      <c r="H35" s="24"/>
    </row>
    <row r="36" spans="1:8" ht="12.75">
      <c r="A36" s="20">
        <v>65</v>
      </c>
      <c r="B36" s="21"/>
      <c r="C36" s="134"/>
      <c r="D36" s="22"/>
      <c r="E36" s="134">
        <v>65000</v>
      </c>
      <c r="F36" s="22"/>
      <c r="G36" s="23"/>
      <c r="H36" s="24"/>
    </row>
    <row r="37" spans="1:8" ht="12.75">
      <c r="A37" s="20">
        <v>66</v>
      </c>
      <c r="B37" s="21"/>
      <c r="C37" s="134">
        <v>1800</v>
      </c>
      <c r="D37" s="22"/>
      <c r="E37" s="22"/>
      <c r="F37" s="22" t="s">
        <v>48</v>
      </c>
      <c r="G37" s="23"/>
      <c r="H37" s="24"/>
    </row>
    <row r="38" spans="1:8" ht="12.75">
      <c r="A38" s="20">
        <v>67</v>
      </c>
      <c r="B38" s="164">
        <v>220474</v>
      </c>
      <c r="C38" s="22"/>
      <c r="D38" s="22"/>
      <c r="E38" s="22"/>
      <c r="F38" s="22"/>
      <c r="G38" s="23"/>
      <c r="H38" s="24"/>
    </row>
    <row r="39" spans="1:8" ht="12.75">
      <c r="A39" s="26"/>
      <c r="B39" s="21"/>
      <c r="C39" s="22"/>
      <c r="D39" s="22"/>
      <c r="E39" s="22"/>
      <c r="F39" s="22"/>
      <c r="G39" s="23"/>
      <c r="H39" s="24"/>
    </row>
    <row r="40" spans="1:8" ht="12.75">
      <c r="A40" s="26"/>
      <c r="B40" s="21"/>
      <c r="C40" s="22"/>
      <c r="D40" s="22"/>
      <c r="E40" s="22"/>
      <c r="F40" s="22"/>
      <c r="G40" s="23"/>
      <c r="H40" s="24"/>
    </row>
    <row r="41" spans="1:8" ht="12.75">
      <c r="A41" s="26"/>
      <c r="B41" s="21"/>
      <c r="C41" s="22"/>
      <c r="D41" s="22"/>
      <c r="E41" s="22"/>
      <c r="F41" s="22"/>
      <c r="G41" s="23"/>
      <c r="H41" s="24"/>
    </row>
    <row r="42" spans="1:8" ht="13.5" thickBot="1">
      <c r="A42" s="27"/>
      <c r="B42" s="28"/>
      <c r="C42" s="29"/>
      <c r="D42" s="29"/>
      <c r="E42" s="29"/>
      <c r="F42" s="29"/>
      <c r="G42" s="30"/>
      <c r="H42" s="31"/>
    </row>
    <row r="43" spans="1:8" s="1" customFormat="1" ht="30" customHeight="1" thickBot="1">
      <c r="A43" s="32" t="s">
        <v>20</v>
      </c>
      <c r="B43" s="165">
        <f>SUM(B34:B42)</f>
        <v>4163200</v>
      </c>
      <c r="C43" s="135">
        <f>SUM(C35+C36+C37+C38)</f>
        <v>1800</v>
      </c>
      <c r="D43" s="156">
        <v>12845</v>
      </c>
      <c r="E43" s="135">
        <f>SUM(E34+E35+E36+E37+E38)</f>
        <v>160000</v>
      </c>
      <c r="F43" s="136">
        <f>+F35</f>
        <v>0</v>
      </c>
      <c r="G43" s="137">
        <v>0</v>
      </c>
      <c r="H43" s="138">
        <v>0</v>
      </c>
    </row>
    <row r="44" spans="1:10" s="1" customFormat="1" ht="28.5" customHeight="1" thickBot="1">
      <c r="A44" s="32" t="s">
        <v>63</v>
      </c>
      <c r="B44" s="189">
        <f>B43+C43+D43+E43+F43+G43+H43</f>
        <v>4337845</v>
      </c>
      <c r="C44" s="190"/>
      <c r="D44" s="190"/>
      <c r="E44" s="190"/>
      <c r="F44" s="190"/>
      <c r="G44" s="190"/>
      <c r="H44" s="191"/>
      <c r="J44" s="166"/>
    </row>
    <row r="45" spans="4:5" ht="13.5" thickBot="1">
      <c r="D45" s="39"/>
      <c r="E45" s="40"/>
    </row>
    <row r="46" spans="1:8" ht="26.25" thickBot="1">
      <c r="A46" s="97" t="s">
        <v>11</v>
      </c>
      <c r="B46" s="195" t="s">
        <v>61</v>
      </c>
      <c r="C46" s="196"/>
      <c r="D46" s="196"/>
      <c r="E46" s="196"/>
      <c r="F46" s="196"/>
      <c r="G46" s="196"/>
      <c r="H46" s="197"/>
    </row>
    <row r="47" spans="1:8" ht="90" thickBot="1">
      <c r="A47" s="98" t="s">
        <v>12</v>
      </c>
      <c r="B47" s="17" t="s">
        <v>13</v>
      </c>
      <c r="C47" s="18" t="s">
        <v>14</v>
      </c>
      <c r="D47" s="18" t="s">
        <v>15</v>
      </c>
      <c r="E47" s="18" t="s">
        <v>16</v>
      </c>
      <c r="F47" s="18" t="s">
        <v>17</v>
      </c>
      <c r="G47" s="18" t="s">
        <v>47</v>
      </c>
      <c r="H47" s="19" t="s">
        <v>19</v>
      </c>
    </row>
    <row r="48" spans="1:8" ht="12.75">
      <c r="A48" s="3">
        <v>63</v>
      </c>
      <c r="B48" s="4">
        <v>3960661</v>
      </c>
      <c r="C48" s="5"/>
      <c r="D48" s="6"/>
      <c r="E48" s="7">
        <v>95000</v>
      </c>
      <c r="F48" s="7"/>
      <c r="G48" s="8"/>
      <c r="H48" s="9"/>
    </row>
    <row r="49" spans="1:8" ht="12.75">
      <c r="A49" s="20">
        <v>64</v>
      </c>
      <c r="B49" s="21"/>
      <c r="C49" s="134"/>
      <c r="D49" s="134">
        <v>12845</v>
      </c>
      <c r="E49" s="22"/>
      <c r="F49" s="22"/>
      <c r="G49" s="23"/>
      <c r="H49" s="24"/>
    </row>
    <row r="50" spans="1:8" ht="12.75">
      <c r="A50" s="20">
        <v>65</v>
      </c>
      <c r="B50" s="21"/>
      <c r="C50" s="134"/>
      <c r="D50" s="134"/>
      <c r="E50" s="134">
        <v>65000</v>
      </c>
      <c r="F50" s="22"/>
      <c r="G50" s="23"/>
      <c r="H50" s="24"/>
    </row>
    <row r="51" spans="1:8" ht="12.75">
      <c r="A51" s="20">
        <v>66</v>
      </c>
      <c r="B51" s="21"/>
      <c r="C51" s="134">
        <v>1800</v>
      </c>
      <c r="D51" s="134"/>
      <c r="E51" s="22"/>
      <c r="F51" s="22"/>
      <c r="G51" s="23"/>
      <c r="H51" s="24"/>
    </row>
    <row r="52" spans="1:8" ht="12.75">
      <c r="A52" s="20">
        <v>67</v>
      </c>
      <c r="B52" s="164">
        <v>220474</v>
      </c>
      <c r="C52" s="134"/>
      <c r="D52" s="134"/>
      <c r="E52" s="22"/>
      <c r="F52" s="22"/>
      <c r="G52" s="23"/>
      <c r="H52" s="24"/>
    </row>
    <row r="53" spans="1:8" ht="13.5" customHeight="1">
      <c r="A53" s="26"/>
      <c r="B53" s="21"/>
      <c r="C53" s="134"/>
      <c r="D53" s="134"/>
      <c r="E53" s="22"/>
      <c r="F53" s="22"/>
      <c r="G53" s="23"/>
      <c r="H53" s="24"/>
    </row>
    <row r="54" spans="1:8" ht="13.5" customHeight="1">
      <c r="A54" s="26"/>
      <c r="B54" s="21"/>
      <c r="C54" s="134"/>
      <c r="D54" s="134"/>
      <c r="E54" s="22"/>
      <c r="F54" s="22"/>
      <c r="G54" s="23"/>
      <c r="H54" s="24"/>
    </row>
    <row r="55" spans="1:8" ht="13.5" customHeight="1">
      <c r="A55" s="26"/>
      <c r="B55" s="21"/>
      <c r="C55" s="134"/>
      <c r="D55" s="134"/>
      <c r="E55" s="22"/>
      <c r="F55" s="22"/>
      <c r="G55" s="23"/>
      <c r="H55" s="24"/>
    </row>
    <row r="56" spans="1:8" ht="13.5" thickBot="1">
      <c r="A56" s="27"/>
      <c r="B56" s="28"/>
      <c r="C56" s="139"/>
      <c r="D56" s="139"/>
      <c r="E56" s="29"/>
      <c r="F56" s="29"/>
      <c r="G56" s="30"/>
      <c r="H56" s="31"/>
    </row>
    <row r="57" spans="1:8" s="1" customFormat="1" ht="30" customHeight="1" thickBot="1">
      <c r="A57" s="32" t="s">
        <v>20</v>
      </c>
      <c r="B57" s="165">
        <f>SUM(B48:B56)</f>
        <v>4181135</v>
      </c>
      <c r="C57" s="135">
        <f>SUM(C48+C49+C50+C51+C52)</f>
        <v>1800</v>
      </c>
      <c r="D57" s="157">
        <v>12845</v>
      </c>
      <c r="E57" s="135">
        <f>SUM(E48+E49+E50+E51+E52)</f>
        <v>160000</v>
      </c>
      <c r="F57" s="35">
        <f>+F49</f>
        <v>0</v>
      </c>
      <c r="G57" s="34">
        <v>0</v>
      </c>
      <c r="H57" s="36">
        <v>0</v>
      </c>
    </row>
    <row r="58" spans="1:10" s="1" customFormat="1" ht="28.5" customHeight="1" thickBot="1">
      <c r="A58" s="32" t="s">
        <v>64</v>
      </c>
      <c r="B58" s="189">
        <f>B57+C57+D57+E57+F57+G57+H57</f>
        <v>4355780</v>
      </c>
      <c r="C58" s="190"/>
      <c r="D58" s="190"/>
      <c r="E58" s="190"/>
      <c r="F58" s="190"/>
      <c r="G58" s="190"/>
      <c r="H58" s="191"/>
      <c r="J58" s="166"/>
    </row>
    <row r="59" spans="3:5" ht="13.5" customHeight="1">
      <c r="C59" s="41"/>
      <c r="D59" s="39"/>
      <c r="E59" s="42"/>
    </row>
    <row r="60" spans="3:5" ht="13.5" customHeight="1">
      <c r="C60" s="41"/>
      <c r="D60" s="43"/>
      <c r="E60" s="44"/>
    </row>
    <row r="61" spans="4:5" ht="13.5" customHeight="1">
      <c r="D61" s="45"/>
      <c r="E61" s="46"/>
    </row>
    <row r="62" spans="4:5" ht="13.5" customHeight="1">
      <c r="D62" s="47"/>
      <c r="E62" s="48"/>
    </row>
    <row r="63" spans="4:5" ht="13.5" customHeight="1">
      <c r="D63" s="39"/>
      <c r="E63" s="40"/>
    </row>
    <row r="64" spans="1:8" ht="28.5" customHeight="1">
      <c r="A64" s="118"/>
      <c r="B64" s="113"/>
      <c r="C64" s="113"/>
      <c r="D64" s="113"/>
      <c r="E64" s="113"/>
      <c r="F64" s="113"/>
      <c r="G64" s="113"/>
      <c r="H64" s="113"/>
    </row>
    <row r="65" spans="1:8" ht="13.5" customHeight="1">
      <c r="A65" s="119"/>
      <c r="B65" s="113"/>
      <c r="C65" s="111"/>
      <c r="D65" s="120"/>
      <c r="E65" s="113"/>
      <c r="F65" s="113"/>
      <c r="G65" s="113"/>
      <c r="H65" s="113"/>
    </row>
    <row r="66" spans="1:8" ht="13.5" customHeight="1">
      <c r="A66" s="119"/>
      <c r="B66" s="113"/>
      <c r="C66" s="111"/>
      <c r="D66" s="120"/>
      <c r="E66" s="113"/>
      <c r="F66" s="113"/>
      <c r="G66" s="113"/>
      <c r="H66" s="113"/>
    </row>
    <row r="67" spans="1:8" ht="13.5" customHeight="1">
      <c r="A67" s="119"/>
      <c r="B67" s="113"/>
      <c r="C67" s="111"/>
      <c r="D67" s="120"/>
      <c r="E67" s="113"/>
      <c r="F67" s="113"/>
      <c r="G67" s="113"/>
      <c r="H67" s="113"/>
    </row>
    <row r="68" spans="1:8" ht="13.5" customHeight="1">
      <c r="A68" s="119"/>
      <c r="B68" s="113"/>
      <c r="C68" s="111"/>
      <c r="D68" s="120"/>
      <c r="E68" s="113"/>
      <c r="F68" s="113"/>
      <c r="G68" s="113"/>
      <c r="H68" s="113"/>
    </row>
    <row r="69" spans="1:8" ht="22.5" customHeight="1">
      <c r="A69" s="119"/>
      <c r="B69" s="113"/>
      <c r="C69" s="111"/>
      <c r="D69" s="120"/>
      <c r="E69" s="113"/>
      <c r="F69" s="113"/>
      <c r="G69" s="113"/>
      <c r="H69" s="113"/>
    </row>
    <row r="70" spans="1:8" ht="13.5" customHeight="1">
      <c r="A70" s="119"/>
      <c r="B70" s="113"/>
      <c r="C70" s="111"/>
      <c r="D70" s="120"/>
      <c r="E70" s="113"/>
      <c r="F70" s="113"/>
      <c r="G70" s="113"/>
      <c r="H70" s="113"/>
    </row>
    <row r="71" spans="1:8" ht="13.5" customHeight="1">
      <c r="A71" s="118"/>
      <c r="B71" s="113"/>
      <c r="C71" s="113"/>
      <c r="D71" s="113"/>
      <c r="E71" s="113"/>
      <c r="F71" s="113"/>
      <c r="G71" s="113"/>
      <c r="H71" s="113"/>
    </row>
    <row r="72" spans="1:8" ht="13.5" customHeight="1">
      <c r="A72" s="119"/>
      <c r="B72" s="113"/>
      <c r="C72" s="111"/>
      <c r="D72" s="120"/>
      <c r="E72" s="113"/>
      <c r="F72" s="113"/>
      <c r="G72" s="113"/>
      <c r="H72" s="113"/>
    </row>
    <row r="73" spans="1:8" ht="13.5" customHeight="1">
      <c r="A73" s="119"/>
      <c r="B73" s="113"/>
      <c r="C73" s="111"/>
      <c r="D73" s="120"/>
      <c r="E73" s="113"/>
      <c r="F73" s="113"/>
      <c r="G73" s="113"/>
      <c r="H73" s="113"/>
    </row>
    <row r="74" spans="1:8" ht="13.5" customHeight="1">
      <c r="A74" s="119"/>
      <c r="B74" s="113"/>
      <c r="C74" s="111"/>
      <c r="D74" s="120"/>
      <c r="E74" s="113"/>
      <c r="F74" s="113"/>
      <c r="G74" s="113"/>
      <c r="H74" s="113"/>
    </row>
    <row r="75" spans="1:8" ht="13.5" customHeight="1">
      <c r="A75" s="119"/>
      <c r="B75" s="113"/>
      <c r="C75" s="111"/>
      <c r="D75" s="120"/>
      <c r="E75" s="113"/>
      <c r="F75" s="113"/>
      <c r="G75" s="113"/>
      <c r="H75" s="113"/>
    </row>
    <row r="76" spans="1:8" ht="13.5" customHeight="1">
      <c r="A76" s="118"/>
      <c r="B76" s="113"/>
      <c r="C76" s="113"/>
      <c r="D76" s="113"/>
      <c r="E76" s="113"/>
      <c r="F76" s="113"/>
      <c r="G76" s="113"/>
      <c r="H76" s="113"/>
    </row>
    <row r="77" spans="1:8" ht="13.5" customHeight="1">
      <c r="A77" s="119"/>
      <c r="B77" s="113"/>
      <c r="C77" s="111"/>
      <c r="D77" s="120"/>
      <c r="E77" s="113"/>
      <c r="F77" s="113"/>
      <c r="G77" s="113"/>
      <c r="H77" s="113"/>
    </row>
    <row r="78" spans="1:8" ht="13.5" customHeight="1">
      <c r="A78" s="118"/>
      <c r="B78" s="113"/>
      <c r="C78" s="113"/>
      <c r="D78" s="113"/>
      <c r="E78" s="113"/>
      <c r="F78" s="113"/>
      <c r="G78" s="113"/>
      <c r="H78" s="113"/>
    </row>
    <row r="79" spans="1:8" ht="13.5" customHeight="1">
      <c r="A79" s="119"/>
      <c r="B79" s="113"/>
      <c r="C79" s="111"/>
      <c r="D79" s="120"/>
      <c r="E79" s="113"/>
      <c r="F79" s="113"/>
      <c r="G79" s="113"/>
      <c r="H79" s="113"/>
    </row>
    <row r="80" spans="1:8" ht="22.5" customHeight="1">
      <c r="A80" s="119"/>
      <c r="B80" s="113"/>
      <c r="C80" s="111"/>
      <c r="D80" s="120"/>
      <c r="E80" s="113"/>
      <c r="F80" s="113"/>
      <c r="G80" s="113"/>
      <c r="H80" s="113"/>
    </row>
    <row r="81" spans="1:8" ht="13.5" customHeight="1">
      <c r="A81" s="121"/>
      <c r="B81" s="111"/>
      <c r="C81" s="111"/>
      <c r="D81" s="111"/>
      <c r="E81" s="111"/>
      <c r="F81" s="111"/>
      <c r="G81" s="111"/>
      <c r="H81" s="111"/>
    </row>
    <row r="82" spans="1:8" ht="13.5" customHeight="1">
      <c r="A82" s="122"/>
      <c r="B82" s="111"/>
      <c r="C82" s="111"/>
      <c r="D82" s="111"/>
      <c r="E82" s="111"/>
      <c r="F82" s="111"/>
      <c r="G82" s="111"/>
      <c r="H82" s="111"/>
    </row>
    <row r="83" spans="1:8" ht="13.5" customHeight="1">
      <c r="A83" s="122"/>
      <c r="B83" s="123"/>
      <c r="C83" s="123"/>
      <c r="D83" s="123"/>
      <c r="E83" s="123"/>
      <c r="F83" s="123"/>
      <c r="G83" s="123"/>
      <c r="H83" s="123"/>
    </row>
    <row r="84" spans="4:5" ht="13.5" customHeight="1">
      <c r="D84" s="39"/>
      <c r="E84" s="40"/>
    </row>
    <row r="85" spans="1:5" ht="13.5" customHeight="1">
      <c r="A85" s="41"/>
      <c r="D85" s="53"/>
      <c r="E85" s="51"/>
    </row>
    <row r="86" spans="2:5" ht="13.5" customHeight="1">
      <c r="B86" s="41"/>
      <c r="C86" s="41"/>
      <c r="D86" s="54"/>
      <c r="E86" s="51"/>
    </row>
    <row r="87" spans="2:5" ht="13.5" customHeight="1">
      <c r="B87" s="41"/>
      <c r="C87" s="41"/>
      <c r="D87" s="54"/>
      <c r="E87" s="42"/>
    </row>
    <row r="88" spans="2:5" ht="13.5" customHeight="1">
      <c r="B88" s="41"/>
      <c r="C88" s="41"/>
      <c r="D88" s="47"/>
      <c r="E88" s="48"/>
    </row>
    <row r="89" spans="4:5" ht="12.75">
      <c r="D89" s="39"/>
      <c r="E89" s="40"/>
    </row>
    <row r="90" spans="2:5" ht="12.75">
      <c r="B90" s="41"/>
      <c r="D90" s="39"/>
      <c r="E90" s="51"/>
    </row>
    <row r="91" spans="3:5" ht="12.75">
      <c r="C91" s="41"/>
      <c r="D91" s="39"/>
      <c r="E91" s="42"/>
    </row>
    <row r="92" spans="3:5" ht="12.75">
      <c r="C92" s="41"/>
      <c r="D92" s="47"/>
      <c r="E92" s="44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39"/>
      <c r="E104" s="40"/>
    </row>
    <row r="105" spans="4:5" ht="12.75">
      <c r="D105" s="39"/>
      <c r="E105" s="40"/>
    </row>
    <row r="106" spans="1:5" ht="28.5" customHeight="1">
      <c r="A106" s="49"/>
      <c r="B106" s="49"/>
      <c r="C106" s="49"/>
      <c r="D106" s="116"/>
      <c r="E106" s="117"/>
    </row>
    <row r="107" spans="3:5" ht="12.75">
      <c r="C107" s="41"/>
      <c r="D107" s="39"/>
      <c r="E107" s="42"/>
    </row>
    <row r="108" spans="4:5" ht="12.75">
      <c r="D108" s="57"/>
      <c r="E108" s="58"/>
    </row>
    <row r="109" spans="4:5" ht="12.75">
      <c r="D109" s="39"/>
      <c r="E109" s="40"/>
    </row>
    <row r="110" spans="4:5" ht="12.75">
      <c r="D110" s="55"/>
      <c r="E110" s="56"/>
    </row>
    <row r="111" spans="4:5" ht="12.75">
      <c r="D111" s="55"/>
      <c r="E111" s="56"/>
    </row>
    <row r="112" spans="4:5" ht="12.75">
      <c r="D112" s="39"/>
      <c r="E112" s="40"/>
    </row>
    <row r="113" spans="4:5" ht="12.75">
      <c r="D113" s="47"/>
      <c r="E113" s="44"/>
    </row>
    <row r="114" spans="4:5" ht="12.75">
      <c r="D114" s="39"/>
      <c r="E114" s="40"/>
    </row>
    <row r="115" spans="4:5" ht="12.75">
      <c r="D115" s="39"/>
      <c r="E115" s="40"/>
    </row>
    <row r="116" spans="4:5" ht="12.75">
      <c r="D116" s="47"/>
      <c r="E116" s="44"/>
    </row>
    <row r="117" spans="4:5" ht="12.75">
      <c r="D117" s="39"/>
      <c r="E117" s="40"/>
    </row>
    <row r="118" spans="4:5" ht="12.75">
      <c r="D118" s="55"/>
      <c r="E118" s="56"/>
    </row>
    <row r="119" spans="4:5" ht="12.75">
      <c r="D119" s="47"/>
      <c r="E119" s="58"/>
    </row>
    <row r="120" spans="4:5" ht="12.75">
      <c r="D120" s="45"/>
      <c r="E120" s="56"/>
    </row>
    <row r="121" spans="4:5" ht="12.75">
      <c r="D121" s="47"/>
      <c r="E121" s="44"/>
    </row>
    <row r="122" spans="4:5" ht="12.75">
      <c r="D122" s="39"/>
      <c r="E122" s="40"/>
    </row>
    <row r="123" spans="3:5" ht="12.75">
      <c r="C123" s="41"/>
      <c r="D123" s="39"/>
      <c r="E123" s="42"/>
    </row>
    <row r="124" spans="4:5" ht="12.75">
      <c r="D124" s="45"/>
      <c r="E124" s="44"/>
    </row>
    <row r="125" spans="4:5" ht="12.75">
      <c r="D125" s="45"/>
      <c r="E125" s="56"/>
    </row>
    <row r="126" spans="3:5" ht="12.75">
      <c r="C126" s="41"/>
      <c r="D126" s="45"/>
      <c r="E126" s="59"/>
    </row>
    <row r="127" spans="3:5" ht="12.75">
      <c r="C127" s="41"/>
      <c r="D127" s="47"/>
      <c r="E127" s="48"/>
    </row>
    <row r="128" spans="4:5" ht="12.75">
      <c r="D128" s="39"/>
      <c r="E128" s="40"/>
    </row>
    <row r="129" spans="4:5" ht="12.75">
      <c r="D129" s="57"/>
      <c r="E129" s="60"/>
    </row>
    <row r="130" spans="4:5" ht="11.25" customHeight="1">
      <c r="D130" s="55"/>
      <c r="E130" s="56"/>
    </row>
    <row r="131" spans="2:5" ht="24" customHeight="1">
      <c r="B131" s="41"/>
      <c r="D131" s="55"/>
      <c r="E131" s="61"/>
    </row>
    <row r="132" spans="3:5" ht="15" customHeight="1">
      <c r="C132" s="41"/>
      <c r="D132" s="55"/>
      <c r="E132" s="61"/>
    </row>
    <row r="133" spans="4:5" ht="11.25" customHeight="1">
      <c r="D133" s="57"/>
      <c r="E133" s="58"/>
    </row>
    <row r="134" spans="4:5" ht="12.75">
      <c r="D134" s="55"/>
      <c r="E134" s="56"/>
    </row>
    <row r="135" spans="2:5" ht="13.5" customHeight="1">
      <c r="B135" s="41"/>
      <c r="D135" s="55"/>
      <c r="E135" s="62"/>
    </row>
    <row r="136" spans="3:5" ht="12.75" customHeight="1">
      <c r="C136" s="41"/>
      <c r="D136" s="55"/>
      <c r="E136" s="42"/>
    </row>
    <row r="137" spans="3:5" ht="12.75" customHeight="1">
      <c r="C137" s="41"/>
      <c r="D137" s="47"/>
      <c r="E137" s="48"/>
    </row>
    <row r="138" spans="4:5" ht="12.75">
      <c r="D138" s="39"/>
      <c r="E138" s="40"/>
    </row>
    <row r="139" spans="3:5" ht="12.75">
      <c r="C139" s="41"/>
      <c r="D139" s="39"/>
      <c r="E139" s="59"/>
    </row>
    <row r="140" spans="4:5" ht="12.75">
      <c r="D140" s="57"/>
      <c r="E140" s="58"/>
    </row>
    <row r="141" spans="4:5" ht="12.75">
      <c r="D141" s="55"/>
      <c r="E141" s="56"/>
    </row>
    <row r="142" spans="4:5" ht="12.75">
      <c r="D142" s="39"/>
      <c r="E142" s="40"/>
    </row>
    <row r="143" spans="1:5" ht="19.5" customHeight="1">
      <c r="A143" s="63"/>
      <c r="B143" s="12"/>
      <c r="C143" s="12"/>
      <c r="D143" s="12"/>
      <c r="E143" s="51"/>
    </row>
    <row r="144" spans="1:5" ht="15" customHeight="1">
      <c r="A144" s="41"/>
      <c r="D144" s="53"/>
      <c r="E144" s="51"/>
    </row>
    <row r="145" spans="1:5" ht="12.75">
      <c r="A145" s="41"/>
      <c r="B145" s="41"/>
      <c r="D145" s="53"/>
      <c r="E145" s="42"/>
    </row>
    <row r="146" spans="3:5" ht="12.75">
      <c r="C146" s="41"/>
      <c r="D146" s="39"/>
      <c r="E146" s="51"/>
    </row>
    <row r="147" spans="4:5" ht="12.75">
      <c r="D147" s="43"/>
      <c r="E147" s="44"/>
    </row>
    <row r="148" spans="2:5" ht="12.75">
      <c r="B148" s="41"/>
      <c r="D148" s="39"/>
      <c r="E148" s="42"/>
    </row>
    <row r="149" spans="3:5" ht="12.75">
      <c r="C149" s="41"/>
      <c r="D149" s="39"/>
      <c r="E149" s="42"/>
    </row>
    <row r="150" spans="4:5" ht="12.75">
      <c r="D150" s="47"/>
      <c r="E150" s="48"/>
    </row>
    <row r="151" spans="3:5" ht="22.5" customHeight="1">
      <c r="C151" s="41"/>
      <c r="D151" s="39"/>
      <c r="E151" s="49"/>
    </row>
    <row r="152" spans="4:5" ht="12.75">
      <c r="D152" s="39"/>
      <c r="E152" s="48"/>
    </row>
    <row r="153" spans="2:5" ht="12.75">
      <c r="B153" s="41"/>
      <c r="D153" s="45"/>
      <c r="E153" s="51"/>
    </row>
    <row r="154" spans="3:5" ht="12.75">
      <c r="C154" s="41"/>
      <c r="D154" s="45"/>
      <c r="E154" s="52"/>
    </row>
    <row r="155" spans="4:5" ht="12.75">
      <c r="D155" s="47"/>
      <c r="E155" s="44"/>
    </row>
    <row r="156" spans="1:5" ht="13.5" customHeight="1">
      <c r="A156" s="41"/>
      <c r="D156" s="53"/>
      <c r="E156" s="51"/>
    </row>
    <row r="157" spans="2:5" ht="13.5" customHeight="1">
      <c r="B157" s="41"/>
      <c r="D157" s="39"/>
      <c r="E157" s="51"/>
    </row>
    <row r="158" spans="3:5" ht="13.5" customHeight="1">
      <c r="C158" s="41"/>
      <c r="D158" s="39"/>
      <c r="E158" s="42"/>
    </row>
    <row r="159" spans="3:5" ht="12.75">
      <c r="C159" s="41"/>
      <c r="D159" s="47"/>
      <c r="E159" s="44"/>
    </row>
    <row r="160" spans="3:5" ht="12.75">
      <c r="C160" s="41"/>
      <c r="D160" s="39"/>
      <c r="E160" s="42"/>
    </row>
    <row r="161" spans="4:5" ht="12.75">
      <c r="D161" s="57"/>
      <c r="E161" s="58"/>
    </row>
    <row r="162" spans="3:5" ht="12.75">
      <c r="C162" s="41"/>
      <c r="D162" s="45"/>
      <c r="E162" s="59"/>
    </row>
    <row r="163" spans="3:5" ht="12.75">
      <c r="C163" s="41"/>
      <c r="D163" s="47"/>
      <c r="E163" s="48"/>
    </row>
    <row r="164" spans="4:5" ht="12.75">
      <c r="D164" s="57"/>
      <c r="E164" s="64"/>
    </row>
    <row r="165" spans="2:5" ht="12.75">
      <c r="B165" s="41"/>
      <c r="D165" s="55"/>
      <c r="E165" s="62"/>
    </row>
    <row r="166" spans="3:5" ht="12.75">
      <c r="C166" s="41"/>
      <c r="D166" s="55"/>
      <c r="E166" s="42"/>
    </row>
    <row r="167" spans="3:5" ht="12.75">
      <c r="C167" s="41"/>
      <c r="D167" s="47"/>
      <c r="E167" s="48"/>
    </row>
    <row r="168" spans="3:5" ht="12.75">
      <c r="C168" s="41"/>
      <c r="D168" s="47"/>
      <c r="E168" s="48"/>
    </row>
    <row r="169" spans="4:5" ht="12.75">
      <c r="D169" s="39"/>
      <c r="E169" s="40"/>
    </row>
    <row r="170" spans="1:5" s="65" customFormat="1" ht="18" customHeight="1">
      <c r="A170" s="198"/>
      <c r="B170" s="199"/>
      <c r="C170" s="199"/>
      <c r="D170" s="199"/>
      <c r="E170" s="199"/>
    </row>
    <row r="171" spans="1:5" ht="28.5" customHeight="1">
      <c r="A171" s="49"/>
      <c r="B171" s="49"/>
      <c r="C171" s="49"/>
      <c r="D171" s="116"/>
      <c r="E171" s="117"/>
    </row>
    <row r="173" spans="1:5" ht="15.75">
      <c r="A173" s="67"/>
      <c r="B173" s="41"/>
      <c r="C173" s="41"/>
      <c r="D173" s="68"/>
      <c r="E173" s="11"/>
    </row>
    <row r="174" spans="1:5" ht="12.75">
      <c r="A174" s="41"/>
      <c r="B174" s="41"/>
      <c r="C174" s="41"/>
      <c r="D174" s="68"/>
      <c r="E174" s="11"/>
    </row>
    <row r="175" spans="1:5" ht="17.25" customHeight="1">
      <c r="A175" s="41"/>
      <c r="B175" s="41"/>
      <c r="C175" s="41"/>
      <c r="D175" s="68"/>
      <c r="E175" s="11"/>
    </row>
    <row r="176" spans="1:5" ht="13.5" customHeight="1">
      <c r="A176" s="41"/>
      <c r="B176" s="41"/>
      <c r="C176" s="41"/>
      <c r="D176" s="68"/>
      <c r="E176" s="11"/>
    </row>
    <row r="177" spans="1:5" ht="12.75">
      <c r="A177" s="41"/>
      <c r="B177" s="41"/>
      <c r="C177" s="41"/>
      <c r="D177" s="68"/>
      <c r="E177" s="11"/>
    </row>
    <row r="178" spans="1:3" ht="12.75">
      <c r="A178" s="41"/>
      <c r="B178" s="41"/>
      <c r="C178" s="41"/>
    </row>
    <row r="179" spans="1:5" ht="12.75">
      <c r="A179" s="41"/>
      <c r="B179" s="41"/>
      <c r="C179" s="41"/>
      <c r="D179" s="68"/>
      <c r="E179" s="11"/>
    </row>
    <row r="180" spans="1:5" ht="12.75">
      <c r="A180" s="41"/>
      <c r="B180" s="41"/>
      <c r="C180" s="41"/>
      <c r="D180" s="68"/>
      <c r="E180" s="69"/>
    </row>
    <row r="181" spans="1:5" ht="12.75">
      <c r="A181" s="41"/>
      <c r="B181" s="41"/>
      <c r="C181" s="41"/>
      <c r="D181" s="68"/>
      <c r="E181" s="11"/>
    </row>
    <row r="182" spans="1:5" ht="22.5" customHeight="1">
      <c r="A182" s="41"/>
      <c r="B182" s="41"/>
      <c r="C182" s="41"/>
      <c r="D182" s="68"/>
      <c r="E182" s="49"/>
    </row>
    <row r="183" spans="4:5" ht="22.5" customHeight="1">
      <c r="D183" s="47"/>
      <c r="E183" s="50"/>
    </row>
  </sheetData>
  <sheetProtection/>
  <mergeCells count="8">
    <mergeCell ref="A1:H1"/>
    <mergeCell ref="B30:H30"/>
    <mergeCell ref="B32:H32"/>
    <mergeCell ref="B44:H44"/>
    <mergeCell ref="B46:H46"/>
    <mergeCell ref="A170:E170"/>
    <mergeCell ref="B3:H3"/>
    <mergeCell ref="B58:H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30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7"/>
  <sheetViews>
    <sheetView zoomScalePageLayoutView="0" workbookViewId="0" topLeftCell="A1">
      <selection activeCell="F81" sqref="F81"/>
    </sheetView>
  </sheetViews>
  <sheetFormatPr defaultColWidth="11.421875" defaultRowHeight="12.75"/>
  <cols>
    <col min="1" max="1" width="11.421875" style="92" bestFit="1" customWidth="1"/>
    <col min="2" max="2" width="34.421875" style="94" customWidth="1"/>
    <col min="3" max="3" width="12.28125" style="2" customWidth="1"/>
    <col min="4" max="8" width="9.7109375" style="2" customWidth="1"/>
    <col min="9" max="9" width="14.28125" style="2" customWidth="1"/>
    <col min="10" max="10" width="9.710937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200" t="s">
        <v>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11" customFormat="1" ht="67.5">
      <c r="A2" s="144" t="s">
        <v>22</v>
      </c>
      <c r="B2" s="146" t="s">
        <v>23</v>
      </c>
      <c r="C2" s="145" t="s">
        <v>65</v>
      </c>
      <c r="D2" s="146" t="s">
        <v>13</v>
      </c>
      <c r="E2" s="146" t="s">
        <v>14</v>
      </c>
      <c r="F2" s="146" t="s">
        <v>15</v>
      </c>
      <c r="G2" s="146" t="s">
        <v>16</v>
      </c>
      <c r="H2" s="146" t="s">
        <v>24</v>
      </c>
      <c r="I2" s="146" t="s">
        <v>18</v>
      </c>
      <c r="J2" s="146" t="s">
        <v>19</v>
      </c>
      <c r="K2" s="145" t="s">
        <v>66</v>
      </c>
      <c r="L2" s="145" t="s">
        <v>67</v>
      </c>
    </row>
    <row r="3" spans="1:12" ht="12.75">
      <c r="A3" s="91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1" customFormat="1" ht="12.75">
      <c r="A4" s="147" t="s">
        <v>68</v>
      </c>
      <c r="B4" s="148" t="s">
        <v>69</v>
      </c>
    </row>
    <row r="5" spans="1:12" ht="12.75">
      <c r="A5" s="147"/>
      <c r="B5" s="149" t="s">
        <v>70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1" customFormat="1" ht="12.75">
      <c r="A6" s="91"/>
      <c r="B6" s="93" t="s">
        <v>45</v>
      </c>
      <c r="K6" s="62"/>
      <c r="L6" s="62"/>
    </row>
    <row r="7" spans="1:12" s="11" customFormat="1" ht="12.75" customHeight="1">
      <c r="A7" s="170" t="s">
        <v>44</v>
      </c>
      <c r="B7" s="160"/>
      <c r="C7" s="169"/>
      <c r="D7" s="169"/>
      <c r="E7" s="169"/>
      <c r="F7" s="169"/>
      <c r="G7" s="169"/>
      <c r="H7" s="158"/>
      <c r="I7" s="158"/>
      <c r="J7" s="158"/>
      <c r="K7" s="158"/>
      <c r="L7" s="158"/>
    </row>
    <row r="8" spans="1:12" s="11" customFormat="1" ht="12.75">
      <c r="A8" s="147">
        <v>3</v>
      </c>
      <c r="B8" s="150" t="s">
        <v>25</v>
      </c>
      <c r="C8" s="167">
        <v>4363412</v>
      </c>
      <c r="D8" s="167">
        <v>4188767</v>
      </c>
      <c r="E8" s="167">
        <v>1800</v>
      </c>
      <c r="F8" s="167">
        <v>12845</v>
      </c>
      <c r="G8" s="167">
        <v>160000</v>
      </c>
      <c r="H8" s="151"/>
      <c r="I8" s="151"/>
      <c r="J8" s="151"/>
      <c r="K8" s="167">
        <v>4337845</v>
      </c>
      <c r="L8" s="167">
        <v>4355780</v>
      </c>
    </row>
    <row r="9" spans="1:12" s="11" customFormat="1" ht="12.75">
      <c r="A9" s="91">
        <v>31</v>
      </c>
      <c r="B9" s="93" t="s">
        <v>26</v>
      </c>
      <c r="C9" s="62">
        <v>3668293</v>
      </c>
      <c r="D9" s="62">
        <v>3668293</v>
      </c>
      <c r="K9" s="62"/>
      <c r="L9" s="62"/>
    </row>
    <row r="10" spans="1:12" ht="12.75">
      <c r="A10" s="90">
        <v>311</v>
      </c>
      <c r="B10" s="14" t="s">
        <v>27</v>
      </c>
      <c r="C10" s="60">
        <v>3008000</v>
      </c>
      <c r="D10" s="60">
        <v>3008000</v>
      </c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0">
        <v>312</v>
      </c>
      <c r="B11" s="14" t="s">
        <v>28</v>
      </c>
      <c r="C11" s="60">
        <v>140293</v>
      </c>
      <c r="D11" s="60">
        <v>140293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0">
        <v>313</v>
      </c>
      <c r="B12" s="14" t="s">
        <v>29</v>
      </c>
      <c r="C12" s="60">
        <v>520000</v>
      </c>
      <c r="D12" s="60">
        <v>520000</v>
      </c>
      <c r="E12" s="10"/>
      <c r="F12" s="10"/>
      <c r="G12" s="10"/>
      <c r="H12" s="10"/>
      <c r="I12" s="10"/>
      <c r="J12" s="10"/>
      <c r="K12" s="10"/>
      <c r="L12" s="10"/>
    </row>
    <row r="13" spans="1:11" s="11" customFormat="1" ht="12.75">
      <c r="A13" s="91">
        <v>32</v>
      </c>
      <c r="B13" s="93" t="s">
        <v>30</v>
      </c>
      <c r="C13" s="62">
        <v>693319</v>
      </c>
      <c r="D13" s="62">
        <v>518674</v>
      </c>
      <c r="K13" s="62"/>
    </row>
    <row r="14" spans="1:12" ht="12.75">
      <c r="A14" s="90">
        <v>321</v>
      </c>
      <c r="B14" s="14" t="s">
        <v>31</v>
      </c>
      <c r="C14" s="60">
        <v>300000</v>
      </c>
      <c r="D14" s="60">
        <v>300000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61">
        <v>322</v>
      </c>
      <c r="B15" s="162" t="s">
        <v>32</v>
      </c>
      <c r="C15" s="168">
        <v>234848</v>
      </c>
      <c r="D15" s="168">
        <v>155203</v>
      </c>
      <c r="E15" s="168">
        <v>1800</v>
      </c>
      <c r="F15" s="168">
        <v>12845</v>
      </c>
      <c r="G15" s="168">
        <v>65000</v>
      </c>
      <c r="H15" s="163"/>
      <c r="I15" s="163"/>
      <c r="J15" s="163"/>
      <c r="K15" s="163"/>
      <c r="L15" s="163"/>
    </row>
    <row r="16" spans="1:12" ht="12.75">
      <c r="A16" s="90">
        <v>323</v>
      </c>
      <c r="B16" s="14" t="s">
        <v>33</v>
      </c>
      <c r="C16" s="60">
        <v>57471</v>
      </c>
      <c r="D16" s="60">
        <v>57471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0">
        <v>329</v>
      </c>
      <c r="B17" s="14" t="s">
        <v>34</v>
      </c>
      <c r="C17" s="60">
        <v>101000</v>
      </c>
      <c r="D17" s="60">
        <v>6000</v>
      </c>
      <c r="E17" s="10"/>
      <c r="F17" s="10"/>
      <c r="G17" s="60">
        <v>95000</v>
      </c>
      <c r="H17" s="10"/>
      <c r="I17" s="10"/>
      <c r="J17" s="10"/>
      <c r="K17" s="10"/>
      <c r="L17" s="10"/>
    </row>
    <row r="18" spans="1:4" s="11" customFormat="1" ht="12.75">
      <c r="A18" s="91">
        <v>34</v>
      </c>
      <c r="B18" s="93" t="s">
        <v>35</v>
      </c>
      <c r="C18" s="62">
        <v>1800</v>
      </c>
      <c r="D18" s="62">
        <v>1800</v>
      </c>
    </row>
    <row r="19" spans="1:12" ht="12.75">
      <c r="A19" s="90">
        <v>343</v>
      </c>
      <c r="B19" s="14" t="s">
        <v>36</v>
      </c>
      <c r="C19" s="60">
        <v>1800</v>
      </c>
      <c r="D19" s="60">
        <v>1800</v>
      </c>
      <c r="E19" s="10"/>
      <c r="F19" s="10"/>
      <c r="G19" s="10"/>
      <c r="H19" s="10"/>
      <c r="I19" s="10"/>
      <c r="J19" s="10"/>
      <c r="K19" s="10"/>
      <c r="L19" s="10"/>
    </row>
    <row r="20" spans="1:2" s="11" customFormat="1" ht="25.5">
      <c r="A20" s="91">
        <v>4</v>
      </c>
      <c r="B20" s="93" t="s">
        <v>38</v>
      </c>
    </row>
    <row r="21" spans="1:2" s="11" customFormat="1" ht="25.5">
      <c r="A21" s="91">
        <v>42</v>
      </c>
      <c r="B21" s="93" t="s">
        <v>39</v>
      </c>
    </row>
    <row r="22" spans="1:12" ht="12.75">
      <c r="A22" s="90">
        <v>422</v>
      </c>
      <c r="B22" s="14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0">
        <v>424</v>
      </c>
      <c r="B23" s="14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1"/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3" s="11" customFormat="1" ht="12.75" customHeight="1">
      <c r="A25" s="170" t="s">
        <v>51</v>
      </c>
      <c r="B25" s="160" t="s">
        <v>52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13" s="11" customFormat="1" ht="12.75">
      <c r="A26" s="159">
        <v>3</v>
      </c>
      <c r="B26" s="160" t="s">
        <v>25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s="11" customFormat="1" ht="12.75">
      <c r="A27" s="159">
        <v>32</v>
      </c>
      <c r="B27" s="160" t="s">
        <v>30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ht="12.75">
      <c r="A28" s="161">
        <v>321</v>
      </c>
      <c r="B28" s="162" t="s">
        <v>31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3" ht="12.75">
      <c r="A29" s="161">
        <v>322</v>
      </c>
      <c r="B29" s="162" t="s">
        <v>32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1:12" ht="12.75">
      <c r="A30" s="90">
        <v>323</v>
      </c>
      <c r="B30" s="14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1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1" customFormat="1" ht="12.75" customHeight="1">
      <c r="A32" s="101" t="s">
        <v>53</v>
      </c>
      <c r="B32" s="93" t="s">
        <v>54</v>
      </c>
    </row>
    <row r="33" spans="1:2" s="11" customFormat="1" ht="12.75">
      <c r="A33" s="91">
        <v>3</v>
      </c>
      <c r="B33" s="93" t="s">
        <v>25</v>
      </c>
    </row>
    <row r="34" spans="1:2" s="11" customFormat="1" ht="12.75">
      <c r="A34" s="91">
        <v>31</v>
      </c>
      <c r="B34" s="93" t="s">
        <v>26</v>
      </c>
    </row>
    <row r="35" spans="1:12" ht="12.75">
      <c r="A35" s="90">
        <v>311</v>
      </c>
      <c r="B35" s="14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0">
        <v>312</v>
      </c>
      <c r="B36" s="14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0">
        <v>313</v>
      </c>
      <c r="B37" s="14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1" customFormat="1" ht="12.75">
      <c r="A38" s="91">
        <v>32</v>
      </c>
      <c r="B38" s="93" t="s">
        <v>30</v>
      </c>
    </row>
    <row r="39" spans="1:12" ht="12.75">
      <c r="A39" s="90">
        <v>321</v>
      </c>
      <c r="B39" s="14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0">
        <v>322</v>
      </c>
      <c r="B40" s="14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0">
        <v>323</v>
      </c>
      <c r="B41" s="14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0">
        <v>329</v>
      </c>
      <c r="B42" s="14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1" customFormat="1" ht="12.75">
      <c r="A43" s="91">
        <v>34</v>
      </c>
      <c r="B43" s="93" t="s">
        <v>35</v>
      </c>
    </row>
    <row r="44" spans="1:12" ht="12.75">
      <c r="A44" s="90">
        <v>343</v>
      </c>
      <c r="B44" s="14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1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1" customFormat="1" ht="12.75" customHeight="1">
      <c r="A46" s="101" t="s">
        <v>55</v>
      </c>
      <c r="B46" s="93" t="s">
        <v>56</v>
      </c>
    </row>
    <row r="47" spans="1:2" s="11" customFormat="1" ht="12.75">
      <c r="A47" s="91">
        <v>3</v>
      </c>
      <c r="B47" s="93" t="s">
        <v>25</v>
      </c>
    </row>
    <row r="48" spans="1:2" s="11" customFormat="1" ht="12.75">
      <c r="A48" s="91">
        <v>31</v>
      </c>
      <c r="B48" s="93" t="s">
        <v>26</v>
      </c>
    </row>
    <row r="49" spans="1:12" ht="12.75">
      <c r="A49" s="90">
        <v>311</v>
      </c>
      <c r="B49" s="14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0">
        <v>312</v>
      </c>
      <c r="B50" s="14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0">
        <v>313</v>
      </c>
      <c r="B51" s="14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1" customFormat="1" ht="12.75">
      <c r="A52" s="91">
        <v>32</v>
      </c>
      <c r="B52" s="93" t="s">
        <v>30</v>
      </c>
    </row>
    <row r="53" spans="1:12" ht="12.75">
      <c r="A53" s="90">
        <v>321</v>
      </c>
      <c r="B53" s="14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0">
        <v>322</v>
      </c>
      <c r="B54" s="14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0">
        <v>323</v>
      </c>
      <c r="B55" s="14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0">
        <v>329</v>
      </c>
      <c r="B56" s="14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1" customFormat="1" ht="12.75">
      <c r="A57" s="91">
        <v>34</v>
      </c>
      <c r="B57" s="93" t="s">
        <v>35</v>
      </c>
    </row>
    <row r="58" spans="1:12" ht="12.75">
      <c r="A58" s="90">
        <v>343</v>
      </c>
      <c r="B58" s="14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1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4" s="11" customFormat="1" ht="12.75" customHeight="1">
      <c r="A60" s="170" t="s">
        <v>71</v>
      </c>
      <c r="B60" s="160" t="s">
        <v>72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N60" s="11" t="s">
        <v>73</v>
      </c>
    </row>
    <row r="61" spans="1:12" s="11" customFormat="1" ht="12.75">
      <c r="A61" s="159">
        <v>3</v>
      </c>
      <c r="B61" s="160" t="s">
        <v>25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</row>
    <row r="62" spans="1:12" s="11" customFormat="1" ht="12.75">
      <c r="A62" s="159">
        <v>31</v>
      </c>
      <c r="B62" s="160" t="s">
        <v>26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</row>
    <row r="63" spans="1:12" ht="12.75">
      <c r="A63" s="90">
        <v>311</v>
      </c>
      <c r="B63" s="14" t="s">
        <v>27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1:12" ht="12.75">
      <c r="A64" s="90">
        <v>312</v>
      </c>
      <c r="B64" s="14" t="s">
        <v>28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</row>
    <row r="65" spans="1:12" ht="12.75">
      <c r="A65" s="90">
        <v>313</v>
      </c>
      <c r="B65" s="14" t="s">
        <v>29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</row>
    <row r="66" spans="1:12" s="11" customFormat="1" ht="12.75">
      <c r="A66" s="159">
        <v>32</v>
      </c>
      <c r="B66" s="160" t="s">
        <v>30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</row>
    <row r="67" spans="1:12" ht="12.75">
      <c r="A67" s="161">
        <v>321</v>
      </c>
      <c r="B67" s="162" t="s">
        <v>31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1:12" ht="12.75">
      <c r="A68" s="90">
        <v>322</v>
      </c>
      <c r="B68" s="14" t="s">
        <v>32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1:12" ht="12.75">
      <c r="A69" s="90">
        <v>323</v>
      </c>
      <c r="B69" s="14" t="s">
        <v>33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1:12" ht="12.75">
      <c r="A70" s="90">
        <v>329</v>
      </c>
      <c r="B70" s="14" t="s">
        <v>34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2" s="11" customFormat="1" ht="12.75">
      <c r="A71" s="91">
        <v>34</v>
      </c>
      <c r="B71" s="93" t="s">
        <v>35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</row>
    <row r="72" spans="1:13" ht="12.75">
      <c r="A72" s="90">
        <v>343</v>
      </c>
      <c r="B72" s="14" t="s">
        <v>36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</row>
    <row r="73" spans="1:12" ht="12.75">
      <c r="A73" s="91"/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1" customFormat="1" ht="12.75">
      <c r="A74" s="91"/>
      <c r="B74" s="14" t="s">
        <v>77</v>
      </c>
      <c r="C74" s="169"/>
      <c r="D74" s="169"/>
      <c r="E74" s="158"/>
      <c r="F74" s="158"/>
      <c r="G74" s="158"/>
      <c r="H74" s="158"/>
      <c r="I74" s="158"/>
      <c r="J74" s="158"/>
      <c r="K74" s="169"/>
      <c r="L74" s="169"/>
    </row>
    <row r="75" spans="1:12" ht="12.75">
      <c r="A75" s="90"/>
      <c r="B75" s="14"/>
      <c r="C75" s="60"/>
      <c r="D75" s="6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0"/>
      <c r="B76" s="14" t="s">
        <v>78</v>
      </c>
      <c r="C76" s="60"/>
      <c r="D76" s="60" t="s">
        <v>79</v>
      </c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90"/>
      <c r="B77" s="14" t="s">
        <v>80</v>
      </c>
      <c r="C77" s="60"/>
      <c r="D77" s="60" t="s">
        <v>81</v>
      </c>
      <c r="E77" s="10"/>
      <c r="F77" s="10"/>
      <c r="G77" s="10"/>
      <c r="H77" s="10"/>
      <c r="I77" s="10"/>
      <c r="J77" s="10"/>
      <c r="K77" s="10"/>
      <c r="L77" s="10"/>
    </row>
    <row r="78" spans="1:4" s="11" customFormat="1" ht="12.75">
      <c r="A78" s="91"/>
      <c r="B78" s="93"/>
      <c r="C78" s="62"/>
      <c r="D78" s="62"/>
    </row>
    <row r="79" spans="1:12" ht="12.75">
      <c r="A79" s="90"/>
      <c r="B79" s="14"/>
      <c r="C79" s="60"/>
      <c r="D79" s="6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0"/>
      <c r="B80" s="14"/>
      <c r="C80" s="168"/>
      <c r="D80" s="168"/>
      <c r="E80" s="168"/>
      <c r="F80" s="168"/>
      <c r="G80" s="168"/>
      <c r="H80" s="163"/>
      <c r="I80" s="163"/>
      <c r="J80" s="163"/>
      <c r="K80" s="163"/>
      <c r="L80" s="163"/>
    </row>
    <row r="81" spans="1:12" ht="12.75">
      <c r="A81" s="90"/>
      <c r="B81" s="14"/>
      <c r="C81" s="60"/>
      <c r="D81" s="6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0"/>
      <c r="B82" s="14"/>
      <c r="C82" s="60"/>
      <c r="D82" s="60"/>
      <c r="E82" s="10"/>
      <c r="F82" s="10"/>
      <c r="G82" s="60"/>
      <c r="H82" s="10"/>
      <c r="I82" s="10"/>
      <c r="J82" s="10"/>
      <c r="K82" s="10"/>
      <c r="L82" s="10"/>
    </row>
    <row r="83" spans="1:4" s="11" customFormat="1" ht="12.75">
      <c r="A83" s="91"/>
      <c r="B83" s="93"/>
      <c r="C83" s="62"/>
      <c r="D83" s="62"/>
    </row>
    <row r="84" spans="1:12" ht="12.75">
      <c r="A84" s="90"/>
      <c r="B84" s="14"/>
      <c r="C84" s="60"/>
      <c r="D84" s="60"/>
      <c r="E84" s="10"/>
      <c r="F84" s="10"/>
      <c r="G84" s="10"/>
      <c r="H84" s="10"/>
      <c r="I84" s="10"/>
      <c r="J84" s="10"/>
      <c r="K84" s="10"/>
      <c r="L84" s="10"/>
    </row>
    <row r="85" spans="1:2" s="11" customFormat="1" ht="12.75">
      <c r="A85" s="91"/>
      <c r="B85" s="93"/>
    </row>
    <row r="86" spans="1:2" s="11" customFormat="1" ht="12.75">
      <c r="A86" s="91"/>
      <c r="B86" s="93"/>
    </row>
    <row r="87" spans="1:12" ht="12.75">
      <c r="A87" s="90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0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1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1" customFormat="1" ht="12.75" customHeight="1">
      <c r="A90" s="101"/>
      <c r="B90" s="93"/>
    </row>
    <row r="91" spans="1:2" s="11" customFormat="1" ht="12.75">
      <c r="A91" s="91"/>
      <c r="B91" s="93"/>
    </row>
    <row r="92" spans="1:2" s="11" customFormat="1" ht="12.75">
      <c r="A92" s="91"/>
      <c r="B92" s="93"/>
    </row>
    <row r="93" spans="1:12" ht="12.75">
      <c r="A93" s="90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0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0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2" s="11" customFormat="1" ht="12.75">
      <c r="A96" s="91"/>
      <c r="B96" s="93"/>
    </row>
    <row r="97" spans="1:12" ht="12.75">
      <c r="A97" s="90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0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0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0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1" customFormat="1" ht="12.75">
      <c r="A101" s="91"/>
      <c r="B101" s="93"/>
    </row>
    <row r="102" spans="1:12" ht="12.75">
      <c r="A102" s="90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1" customFormat="1" ht="12.75">
      <c r="A103" s="91"/>
      <c r="B103" s="93"/>
    </row>
    <row r="104" spans="1:12" ht="12.75">
      <c r="A104" s="90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1" customFormat="1" ht="12.75">
      <c r="A105" s="91"/>
      <c r="B105" s="93"/>
    </row>
    <row r="106" spans="1:2" s="11" customFormat="1" ht="12.75">
      <c r="A106" s="91"/>
      <c r="B106" s="93"/>
    </row>
    <row r="107" spans="1:12" ht="12.75" customHeight="1">
      <c r="A107" s="90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0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1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1" customFormat="1" ht="12.75">
      <c r="A110" s="101"/>
      <c r="B110" s="93"/>
    </row>
    <row r="111" spans="1:2" s="11" customFormat="1" ht="12.75">
      <c r="A111" s="91"/>
      <c r="B111" s="93"/>
    </row>
    <row r="112" spans="1:2" s="11" customFormat="1" ht="12.75">
      <c r="A112" s="91"/>
      <c r="B112" s="93"/>
    </row>
    <row r="113" spans="1:12" ht="12.75">
      <c r="A113" s="90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0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0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2" s="11" customFormat="1" ht="12.75">
      <c r="A116" s="91"/>
      <c r="B116" s="93"/>
    </row>
    <row r="117" spans="1:12" ht="12.75">
      <c r="A117" s="90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0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0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0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1" customFormat="1" ht="12.75">
      <c r="A121" s="91"/>
      <c r="B121" s="93"/>
    </row>
    <row r="122" spans="1:12" ht="12.75">
      <c r="A122" s="90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1" customFormat="1" ht="12.75">
      <c r="A123" s="91"/>
      <c r="B123" s="93"/>
    </row>
    <row r="124" spans="1:2" s="11" customFormat="1" ht="12.75">
      <c r="A124" s="91"/>
      <c r="B124" s="93"/>
    </row>
    <row r="125" spans="1:12" ht="12.75">
      <c r="A125" s="90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1" customFormat="1" ht="12.75">
      <c r="A126" s="91"/>
      <c r="B126" s="93"/>
    </row>
    <row r="127" spans="1:12" ht="12.75">
      <c r="A127" s="90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0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1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1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1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1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1"/>
      <c r="B133" s="14" t="s">
        <v>48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1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1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1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1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1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1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1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1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1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1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1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1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1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1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1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1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1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1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1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1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1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1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1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1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1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1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1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1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1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1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1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1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1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1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1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1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1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1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1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1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1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1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1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1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1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1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1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1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1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1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1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1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1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1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1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1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1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1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1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1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1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1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1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1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1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1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1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1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1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1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1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1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1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1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1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1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1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1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1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1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1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1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1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1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1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1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1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1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1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1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1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1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1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1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1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1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1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1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1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1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1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1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1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1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1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1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1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1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1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1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1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1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1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1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1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1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1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1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1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1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1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1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1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1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1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1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1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1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1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1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1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1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1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1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1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1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1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1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1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1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1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1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1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1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1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1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1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1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1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1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1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1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1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1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1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1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1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1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1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1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1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3" ht="12.75">
      <c r="A295" s="91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 t="s">
        <v>74</v>
      </c>
    </row>
    <row r="296" spans="1:12" ht="12.75">
      <c r="A296" s="91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1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1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1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1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1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1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1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1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1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1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1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1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1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1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1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1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1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1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1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1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1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1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1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1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1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1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1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1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1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1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1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1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1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1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1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1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1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1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1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1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1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1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1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1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1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1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1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1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1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1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1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1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1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1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1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1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1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1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1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1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1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1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1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1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1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1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1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1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1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1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1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1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1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1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1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1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1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1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1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1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1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1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1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1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1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1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1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1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1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1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1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1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1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1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1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1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1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1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1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1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1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1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1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1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1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1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1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1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1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1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1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1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1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1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1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1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1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1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1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1187" ht="12.75">
      <c r="M1187" s="10" t="s">
        <v>48</v>
      </c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2018-12-14T07:18:44Z</cp:lastPrinted>
  <dcterms:created xsi:type="dcterms:W3CDTF">2013-09-11T11:00:21Z</dcterms:created>
  <dcterms:modified xsi:type="dcterms:W3CDTF">2018-12-28T08:55:52Z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